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900" windowHeight="8295" activeTab="1"/>
  </bookViews>
  <sheets>
    <sheet name="4" sheetId="1" r:id="rId1"/>
    <sheet name="5 " sheetId="2" r:id="rId2"/>
  </sheets>
  <definedNames>
    <definedName name="_xlnm.Print_Area" localSheetId="0">'4'!$A$1:$M$29</definedName>
    <definedName name="_xlnm.Print_Area" localSheetId="1">'5 '!$A$1:$H$23</definedName>
    <definedName name="_xlnm.Print_Titles" localSheetId="0">'4'!$10:$12</definedName>
  </definedNames>
  <calcPr fullCalcOnLoad="1"/>
</workbook>
</file>

<file path=xl/sharedStrings.xml><?xml version="1.0" encoding="utf-8"?>
<sst xmlns="http://schemas.openxmlformats.org/spreadsheetml/2006/main" count="81" uniqueCount="63">
  <si>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</si>
  <si>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</si>
  <si>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</si>
  <si>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</si>
  <si>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</si>
  <si>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</si>
  <si>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</si>
  <si>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</si>
  <si>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</si>
  <si>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</si>
  <si>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</si>
  <si>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</si>
  <si>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</si>
  <si>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</si>
  <si>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</si>
  <si>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</si>
  <si>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</si>
  <si>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</si>
  <si>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</si>
  <si>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</si>
  <si>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</si>
  <si>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</si>
  <si>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</si>
  <si>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</si>
  <si>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</si>
  <si>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</si>
  <si>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Informacijos apie finansavimo sumas pagal šaltinį, tikslinę paskirtį ir jų pokyčius per ataskaitinį laikotarpį pateikimo žemesniojo lygio</t>
  </si>
  <si>
    <t>FINANSAVIMO SUMŲ LIKUČIAI</t>
  </si>
  <si>
    <t>5=3+4</t>
  </si>
  <si>
    <t>8=6+7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</si>
  <si>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</si>
  <si>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</si>
  <si>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</si>
  <si>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</si>
  <si>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</si>
  <si>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</si>
  <si>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</si>
  <si>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</si>
  <si>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</si>
  <si>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</si>
  <si>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</si>
  <si>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</si>
  <si>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</si>
  <si>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</si>
  <si>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</si>
  <si>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</si>
  <si>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</si>
  <si>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</si>
  <si>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</si>
  <si>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</si>
  <si>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</si>
  <si>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</si>
  <si>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</si>
  <si>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</si>
  <si>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</si>
  <si>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</si>
  <si>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finansinių ataskaitų aiškinamajame rašte forma)</t>
  </si>
  <si>
    <t>20-ojo VSAFAS „Finansavimo sumos“</t>
  </si>
  <si>
    <t>5 priedas</t>
  </si>
  <si>
    <t>KAUNO MIKO PETRAUSKO MUZIKOS MOKYKLA</t>
  </si>
  <si>
    <t>VYR. BUHALTERĖ</t>
  </si>
  <si>
    <t>ILONA ANTANYNIENĖ</t>
  </si>
  <si>
    <t>DIREKTORIUS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</si>
</sst>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0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2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view="pageBreakPreview" zoomScale="55" zoomScaleNormal="80" zoomScaleSheetLayoutView="55" zoomScalePageLayoutView="0" workbookViewId="0" topLeftCell="A13">
      <selection activeCell="K18" sqref="K18"/>
    </sheetView>
  </sheetViews>
  <sheetFormatPr defaultColWidth="9.140625" defaultRowHeight="12.75"/>
  <cols>
    <col min="1" max="1" width="6.00390625" style="15" customWidth="1"/>
    <col min="2" max="2" width="32.8515625" style="16" customWidth="1"/>
    <col min="3" max="10" width="15.8515625" style="16" customWidth="1"/>
    <col min="11" max="11" width="13.140625" style="16" customWidth="1"/>
    <col min="12" max="13" width="15.8515625" style="16" customWidth="1"/>
    <col min="14" max="16384" width="9.140625" style="16" customWidth="1"/>
  </cols>
  <sheetData>
    <row r="1" spans="9:11" ht="13.5">
      <c r="I1" s="17"/>
      <c r="J1" s="17"/>
      <c r="K1" s="17"/>
    </row>
    <row r="2" ht="13.5">
      <c r="I2" s="16" t="s">
        <v>31</v>
      </c>
    </row>
    <row r="3" ht="13.5">
      <c r="I3" s="16" t="s">
        <v>32</v>
      </c>
    </row>
    <row r="4" spans="4:9" ht="13.5">
      <c r="D4" s="31" t="s">
        <v>59</v>
      </c>
      <c r="E4" s="31"/>
      <c r="F4" s="31"/>
      <c r="G4" s="31"/>
      <c r="H4" s="31"/>
      <c r="I4" s="31"/>
    </row>
    <row r="5" spans="1:13" ht="13.5">
      <c r="A5" s="33" t="s">
        <v>19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13.5">
      <c r="A6" s="33" t="s">
        <v>40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8" spans="1:13" ht="13.5">
      <c r="A8" s="33" t="s">
        <v>16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10" spans="1:13" ht="13.5">
      <c r="A10" s="32" t="s">
        <v>0</v>
      </c>
      <c r="B10" s="32" t="s">
        <v>1</v>
      </c>
      <c r="C10" s="32" t="s">
        <v>2</v>
      </c>
      <c r="D10" s="32" t="s">
        <v>3</v>
      </c>
      <c r="E10" s="32"/>
      <c r="F10" s="32"/>
      <c r="G10" s="32"/>
      <c r="H10" s="32"/>
      <c r="I10" s="32"/>
      <c r="J10" s="35"/>
      <c r="K10" s="35"/>
      <c r="L10" s="32"/>
      <c r="M10" s="32" t="s">
        <v>4</v>
      </c>
    </row>
    <row r="11" spans="1:13" ht="123" customHeight="1">
      <c r="A11" s="32"/>
      <c r="B11" s="32"/>
      <c r="C11" s="32"/>
      <c r="D11" s="18" t="s">
        <v>36</v>
      </c>
      <c r="E11" s="18" t="s">
        <v>33</v>
      </c>
      <c r="F11" s="18" t="s">
        <v>37</v>
      </c>
      <c r="G11" s="18" t="s">
        <v>5</v>
      </c>
      <c r="H11" s="18" t="s">
        <v>38</v>
      </c>
      <c r="I11" s="19" t="s">
        <v>30</v>
      </c>
      <c r="J11" s="18" t="s">
        <v>34</v>
      </c>
      <c r="K11" s="18" t="s">
        <v>50</v>
      </c>
      <c r="L11" s="20" t="s">
        <v>39</v>
      </c>
      <c r="M11" s="32"/>
    </row>
    <row r="12" spans="1:13" ht="13.5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2" t="s">
        <v>35</v>
      </c>
      <c r="L12" s="21">
        <v>12</v>
      </c>
      <c r="M12" s="21">
        <v>13</v>
      </c>
    </row>
    <row r="13" spans="1:13" ht="54">
      <c r="A13" s="18" t="s">
        <v>6</v>
      </c>
      <c r="B13" s="23" t="s">
        <v>51</v>
      </c>
      <c r="C13" s="24"/>
      <c r="D13" s="25">
        <f>D15</f>
        <v>0</v>
      </c>
      <c r="E13" s="25"/>
      <c r="F13" s="25">
        <f>F15</f>
        <v>0</v>
      </c>
      <c r="G13" s="24"/>
      <c r="H13" s="24"/>
      <c r="I13" s="25">
        <f>SUM(I14:I15)</f>
        <v>0</v>
      </c>
      <c r="J13" s="24"/>
      <c r="K13" s="25">
        <f>SUM(K14:K15)</f>
        <v>0</v>
      </c>
      <c r="L13" s="24"/>
      <c r="M13" s="25">
        <f>M14+M15</f>
        <v>0</v>
      </c>
    </row>
    <row r="14" spans="1:13" ht="15" customHeight="1">
      <c r="A14" s="26" t="s">
        <v>7</v>
      </c>
      <c r="B14" s="27" t="s">
        <v>8</v>
      </c>
      <c r="C14" s="24"/>
      <c r="D14" s="14"/>
      <c r="E14" s="28"/>
      <c r="F14" s="28"/>
      <c r="G14" s="24"/>
      <c r="H14" s="24"/>
      <c r="I14" s="28"/>
      <c r="J14" s="24"/>
      <c r="K14" s="24"/>
      <c r="L14" s="24"/>
      <c r="M14" s="24"/>
    </row>
    <row r="15" spans="1:13" ht="15" customHeight="1">
      <c r="A15" s="26" t="s">
        <v>9</v>
      </c>
      <c r="B15" s="27" t="s">
        <v>10</v>
      </c>
      <c r="C15" s="24"/>
      <c r="D15" s="14"/>
      <c r="E15" s="24"/>
      <c r="F15" s="24"/>
      <c r="G15" s="24"/>
      <c r="H15" s="24"/>
      <c r="I15" s="14"/>
      <c r="J15" s="24"/>
      <c r="K15" s="26"/>
      <c r="L15" s="24"/>
      <c r="M15" s="14">
        <f>C15+D15-I15+E15+F15-K15</f>
        <v>0</v>
      </c>
    </row>
    <row r="16" spans="1:13" ht="74.25" customHeight="1">
      <c r="A16" s="18" t="s">
        <v>11</v>
      </c>
      <c r="B16" s="23" t="s">
        <v>52</v>
      </c>
      <c r="C16" s="25">
        <f>C17+C18</f>
        <v>100216.64</v>
      </c>
      <c r="D16" s="25">
        <f>D17+D18</f>
        <v>1093500</v>
      </c>
      <c r="E16" s="25"/>
      <c r="F16" s="25">
        <f>F17+F18</f>
        <v>0</v>
      </c>
      <c r="G16" s="24"/>
      <c r="H16" s="24"/>
      <c r="I16" s="25">
        <f>I17+I18</f>
        <v>1096870.5699999998</v>
      </c>
      <c r="J16" s="24"/>
      <c r="K16" s="25">
        <f>K18</f>
        <v>0</v>
      </c>
      <c r="L16" s="25">
        <f>L18</f>
        <v>-1400</v>
      </c>
      <c r="M16" s="25">
        <f>M17+M18</f>
        <v>95446.07000000008</v>
      </c>
    </row>
    <row r="17" spans="1:13" ht="15" customHeight="1">
      <c r="A17" s="26" t="s">
        <v>41</v>
      </c>
      <c r="B17" s="27" t="s">
        <v>8</v>
      </c>
      <c r="C17" s="28">
        <v>98816.64</v>
      </c>
      <c r="D17" s="14">
        <v>300</v>
      </c>
      <c r="E17" s="14"/>
      <c r="F17" s="14"/>
      <c r="G17" s="24"/>
      <c r="H17" s="24"/>
      <c r="I17" s="14">
        <v>4314.16</v>
      </c>
      <c r="J17" s="24"/>
      <c r="K17" s="28"/>
      <c r="L17" s="24"/>
      <c r="M17" s="14">
        <f>C17+D17-I17+E17+F17-K17+L17</f>
        <v>94802.48</v>
      </c>
    </row>
    <row r="18" spans="1:13" ht="15" customHeight="1">
      <c r="A18" s="26" t="s">
        <v>42</v>
      </c>
      <c r="B18" s="27" t="s">
        <v>10</v>
      </c>
      <c r="C18" s="14">
        <v>1400</v>
      </c>
      <c r="D18" s="14">
        <v>1093200</v>
      </c>
      <c r="E18" s="14"/>
      <c r="F18" s="24"/>
      <c r="G18" s="24"/>
      <c r="H18" s="24"/>
      <c r="I18" s="28">
        <v>1092556.41</v>
      </c>
      <c r="J18" s="24"/>
      <c r="K18" s="14"/>
      <c r="L18" s="14">
        <v>-1400</v>
      </c>
      <c r="M18" s="14">
        <f>C18+D18-I18+E18+F18-K18+L18</f>
        <v>643.5900000000838</v>
      </c>
    </row>
    <row r="19" spans="1:13" ht="114.75" customHeight="1">
      <c r="A19" s="18" t="s">
        <v>12</v>
      </c>
      <c r="B19" s="23" t="s">
        <v>53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1:13" ht="15" customHeight="1">
      <c r="A20" s="26" t="s">
        <v>14</v>
      </c>
      <c r="B20" s="27" t="s">
        <v>8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1:13" ht="15" customHeight="1">
      <c r="A21" s="26" t="s">
        <v>43</v>
      </c>
      <c r="B21" s="27" t="s">
        <v>10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5" customHeight="1">
      <c r="A22" s="18" t="s">
        <v>15</v>
      </c>
      <c r="B22" s="23" t="s">
        <v>13</v>
      </c>
      <c r="C22" s="25">
        <f>C23+C24</f>
        <v>4538.59</v>
      </c>
      <c r="D22" s="25">
        <f>D23+D24</f>
        <v>0</v>
      </c>
      <c r="E22" s="25">
        <f>E23+E24</f>
        <v>0</v>
      </c>
      <c r="F22" s="24"/>
      <c r="G22" s="24"/>
      <c r="H22" s="24"/>
      <c r="I22" s="25">
        <f>I23+I24</f>
        <v>688.16</v>
      </c>
      <c r="J22" s="24"/>
      <c r="K22" s="25">
        <f>K23+K24</f>
        <v>0</v>
      </c>
      <c r="L22" s="24"/>
      <c r="M22" s="25">
        <f>M23+M24</f>
        <v>3850.43</v>
      </c>
    </row>
    <row r="23" spans="1:13" ht="15" customHeight="1">
      <c r="A23" s="26" t="s">
        <v>17</v>
      </c>
      <c r="B23" s="27" t="s">
        <v>8</v>
      </c>
      <c r="C23" s="28">
        <v>3583.16</v>
      </c>
      <c r="D23" s="14"/>
      <c r="E23" s="14"/>
      <c r="F23" s="24"/>
      <c r="G23" s="24"/>
      <c r="H23" s="24"/>
      <c r="I23" s="28">
        <v>688.16</v>
      </c>
      <c r="J23" s="24"/>
      <c r="K23" s="24"/>
      <c r="L23" s="24"/>
      <c r="M23" s="14">
        <f>C23+D23-I23+E23+F23-K23</f>
        <v>2895</v>
      </c>
    </row>
    <row r="24" spans="1:13" ht="15" customHeight="1">
      <c r="A24" s="26" t="s">
        <v>18</v>
      </c>
      <c r="B24" s="27" t="s">
        <v>10</v>
      </c>
      <c r="C24" s="28">
        <v>955.43</v>
      </c>
      <c r="D24" s="14"/>
      <c r="E24" s="14"/>
      <c r="F24" s="24"/>
      <c r="G24" s="24"/>
      <c r="H24" s="24"/>
      <c r="I24" s="28"/>
      <c r="J24" s="24"/>
      <c r="K24" s="24"/>
      <c r="L24" s="24"/>
      <c r="M24" s="14">
        <f>C24+D24-I24+E24+F24-K24</f>
        <v>955.43</v>
      </c>
    </row>
    <row r="25" spans="1:13" ht="19.5" customHeight="1">
      <c r="A25" s="18" t="s">
        <v>25</v>
      </c>
      <c r="B25" s="23" t="s">
        <v>49</v>
      </c>
      <c r="C25" s="25">
        <f>C13+C16+C22</f>
        <v>104755.23</v>
      </c>
      <c r="D25" s="25">
        <f>D13+D16+D22</f>
        <v>1093500</v>
      </c>
      <c r="E25" s="25">
        <f>E13+E16+E22</f>
        <v>0</v>
      </c>
      <c r="F25" s="25">
        <f>F13+F16+F22</f>
        <v>0</v>
      </c>
      <c r="G25" s="24"/>
      <c r="H25" s="24"/>
      <c r="I25" s="25">
        <f>I13+I16+I22</f>
        <v>1097558.7299999997</v>
      </c>
      <c r="J25" s="24"/>
      <c r="K25" s="25">
        <f>K16+K13+K22</f>
        <v>0</v>
      </c>
      <c r="L25" s="25">
        <f>L13+L16+L22</f>
        <v>-1400</v>
      </c>
      <c r="M25" s="25">
        <f>M13+M16+M22</f>
        <v>99296.50000000007</v>
      </c>
    </row>
    <row r="26" spans="1:3" ht="21" customHeight="1">
      <c r="A26" s="16"/>
      <c r="B26" s="16" t="s">
        <v>62</v>
      </c>
      <c r="C26" s="29"/>
    </row>
    <row r="27" spans="1:3" ht="8.25" customHeight="1">
      <c r="A27" s="16"/>
      <c r="C27" s="30"/>
    </row>
    <row r="28" spans="1:6" ht="13.5">
      <c r="A28" s="16"/>
      <c r="B28" s="16" t="s">
        <v>60</v>
      </c>
      <c r="C28" s="30"/>
      <c r="D28" s="30"/>
      <c r="E28" s="30" t="s">
        <v>61</v>
      </c>
      <c r="F28" s="30"/>
    </row>
    <row r="29" spans="1:6" ht="13.5">
      <c r="A29" s="16"/>
      <c r="C29" s="30"/>
      <c r="D29" s="30"/>
      <c r="E29" s="30"/>
      <c r="F29" s="30"/>
    </row>
  </sheetData>
  <sheetProtection/>
  <mergeCells count="9">
    <mergeCell ref="D4:I4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" header="0.5118110236220472" footer="0"/>
  <pageSetup fitToHeight="2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tabSelected="1" view="pageBreakPreview" zoomScale="75" zoomScaleSheetLayoutView="75" zoomScalePageLayoutView="0" workbookViewId="0" topLeftCell="A12">
      <selection activeCell="E20" sqref="E20"/>
    </sheetView>
  </sheetViews>
  <sheetFormatPr defaultColWidth="9.140625" defaultRowHeight="12.75"/>
  <cols>
    <col min="1" max="1" width="4.421875" style="4" customWidth="1"/>
    <col min="2" max="2" width="56.421875" style="4" customWidth="1"/>
    <col min="3" max="4" width="13.140625" style="4" customWidth="1"/>
    <col min="5" max="5" width="12.140625" style="4" customWidth="1"/>
    <col min="6" max="6" width="13.57421875" style="4" customWidth="1"/>
    <col min="7" max="7" width="13.140625" style="4" customWidth="1"/>
    <col min="8" max="8" width="12.140625" style="4" customWidth="1"/>
    <col min="9" max="16384" width="9.140625" style="4" customWidth="1"/>
  </cols>
  <sheetData>
    <row r="1" ht="13.5">
      <c r="F1" s="7"/>
    </row>
    <row r="2" ht="13.5">
      <c r="F2" s="4" t="s">
        <v>57</v>
      </c>
    </row>
    <row r="3" ht="13.5">
      <c r="F3" s="4" t="s">
        <v>58</v>
      </c>
    </row>
    <row r="4" spans="4:9" ht="13.5">
      <c r="D4" s="36" t="s">
        <v>59</v>
      </c>
      <c r="E4" s="36"/>
      <c r="F4" s="36"/>
      <c r="G4" s="36"/>
      <c r="H4" s="36"/>
      <c r="I4" s="36"/>
    </row>
    <row r="5" spans="1:8" ht="13.5">
      <c r="A5" s="37" t="s">
        <v>26</v>
      </c>
      <c r="B5" s="37"/>
      <c r="C5" s="37"/>
      <c r="D5" s="37"/>
      <c r="E5" s="37"/>
      <c r="F5" s="37"/>
      <c r="G5" s="37"/>
      <c r="H5" s="37"/>
    </row>
    <row r="6" spans="1:8" ht="13.5">
      <c r="A6" s="37" t="s">
        <v>56</v>
      </c>
      <c r="B6" s="37"/>
      <c r="C6" s="37"/>
      <c r="D6" s="37"/>
      <c r="E6" s="37"/>
      <c r="F6" s="37"/>
      <c r="G6" s="37"/>
      <c r="H6" s="37"/>
    </row>
    <row r="7" ht="5.25" customHeight="1"/>
    <row r="8" spans="1:8" ht="13.5">
      <c r="A8" s="37" t="s">
        <v>27</v>
      </c>
      <c r="B8" s="37"/>
      <c r="C8" s="37"/>
      <c r="D8" s="37"/>
      <c r="E8" s="37"/>
      <c r="F8" s="37"/>
      <c r="G8" s="37"/>
      <c r="H8" s="37"/>
    </row>
    <row r="9" ht="5.25" customHeight="1"/>
    <row r="10" spans="1:8" ht="15" customHeight="1">
      <c r="A10" s="38" t="s">
        <v>0</v>
      </c>
      <c r="B10" s="38" t="s">
        <v>20</v>
      </c>
      <c r="C10" s="38" t="s">
        <v>21</v>
      </c>
      <c r="D10" s="38"/>
      <c r="E10" s="38"/>
      <c r="F10" s="38" t="s">
        <v>22</v>
      </c>
      <c r="G10" s="38"/>
      <c r="H10" s="38"/>
    </row>
    <row r="11" spans="1:8" ht="79.5" customHeight="1">
      <c r="A11" s="38"/>
      <c r="B11" s="38"/>
      <c r="C11" s="1" t="s">
        <v>44</v>
      </c>
      <c r="D11" s="1" t="s">
        <v>45</v>
      </c>
      <c r="E11" s="1" t="s">
        <v>23</v>
      </c>
      <c r="F11" s="1" t="s">
        <v>46</v>
      </c>
      <c r="G11" s="1" t="s">
        <v>47</v>
      </c>
      <c r="H11" s="1" t="s">
        <v>23</v>
      </c>
    </row>
    <row r="12" spans="1:8" ht="13.5">
      <c r="A12" s="2">
        <v>1</v>
      </c>
      <c r="B12" s="2">
        <v>2</v>
      </c>
      <c r="C12" s="2">
        <v>3</v>
      </c>
      <c r="D12" s="2">
        <v>4</v>
      </c>
      <c r="E12" s="2" t="s">
        <v>28</v>
      </c>
      <c r="F12" s="2">
        <v>6</v>
      </c>
      <c r="G12" s="2">
        <v>7</v>
      </c>
      <c r="H12" s="2" t="s">
        <v>29</v>
      </c>
    </row>
    <row r="13" spans="1:8" ht="27.75">
      <c r="A13" s="2" t="s">
        <v>6</v>
      </c>
      <c r="B13" s="3" t="s">
        <v>55</v>
      </c>
      <c r="C13" s="1"/>
      <c r="D13" s="12"/>
      <c r="E13" s="1"/>
      <c r="F13" s="1"/>
      <c r="G13" s="1"/>
      <c r="H13" s="1"/>
    </row>
    <row r="14" spans="1:8" ht="54.75" customHeight="1">
      <c r="A14" s="2" t="s">
        <v>11</v>
      </c>
      <c r="B14" s="3" t="s">
        <v>54</v>
      </c>
      <c r="C14" s="13">
        <v>1400</v>
      </c>
      <c r="D14" s="12">
        <v>98816.64</v>
      </c>
      <c r="E14" s="12">
        <f>C14+D14</f>
        <v>100216.64</v>
      </c>
      <c r="F14" s="13">
        <v>-1400</v>
      </c>
      <c r="G14" s="13">
        <v>96846.07</v>
      </c>
      <c r="H14" s="13">
        <f>F14+G14</f>
        <v>95446.07</v>
      </c>
    </row>
    <row r="15" spans="1:8" ht="60" customHeight="1">
      <c r="A15" s="2" t="s">
        <v>12</v>
      </c>
      <c r="B15" s="3" t="s">
        <v>48</v>
      </c>
      <c r="C15" s="1"/>
      <c r="D15" s="12"/>
      <c r="E15" s="12"/>
      <c r="F15" s="1"/>
      <c r="G15" s="1"/>
      <c r="H15" s="1"/>
    </row>
    <row r="16" spans="1:8" ht="15" customHeight="1">
      <c r="A16" s="2" t="s">
        <v>15</v>
      </c>
      <c r="B16" s="3" t="s">
        <v>24</v>
      </c>
      <c r="C16" s="8"/>
      <c r="D16" s="12">
        <v>4538.59</v>
      </c>
      <c r="E16" s="12">
        <f>C16+D16</f>
        <v>4538.59</v>
      </c>
      <c r="F16" s="1"/>
      <c r="G16" s="13">
        <v>3850.43</v>
      </c>
      <c r="H16" s="13">
        <f>F16+G16</f>
        <v>3850.43</v>
      </c>
    </row>
    <row r="17" spans="1:8" ht="15" customHeight="1">
      <c r="A17" s="2" t="s">
        <v>25</v>
      </c>
      <c r="B17" s="3" t="s">
        <v>23</v>
      </c>
      <c r="C17" s="12">
        <f aca="true" t="shared" si="0" ref="C17:H17">C14+C16</f>
        <v>1400</v>
      </c>
      <c r="D17" s="12">
        <f t="shared" si="0"/>
        <v>103355.23</v>
      </c>
      <c r="E17" s="12">
        <f t="shared" si="0"/>
        <v>104755.23</v>
      </c>
      <c r="F17" s="13">
        <f t="shared" si="0"/>
        <v>-1400</v>
      </c>
      <c r="G17" s="13">
        <f t="shared" si="0"/>
        <v>100696.5</v>
      </c>
      <c r="H17" s="13">
        <f t="shared" si="0"/>
        <v>99296.5</v>
      </c>
    </row>
    <row r="18" ht="6.75" customHeight="1">
      <c r="D18" s="10"/>
    </row>
    <row r="19" ht="6.75" customHeight="1">
      <c r="D19" s="10"/>
    </row>
    <row r="20" spans="2:3" ht="13.5">
      <c r="B20" s="4" t="s">
        <v>62</v>
      </c>
      <c r="C20" s="5"/>
    </row>
    <row r="21" ht="13.5">
      <c r="C21" s="6"/>
    </row>
    <row r="22" spans="2:6" ht="13.5">
      <c r="B22" s="4" t="s">
        <v>60</v>
      </c>
      <c r="C22" s="5"/>
      <c r="D22" s="6"/>
      <c r="E22" s="6" t="s">
        <v>61</v>
      </c>
      <c r="F22" s="6"/>
    </row>
    <row r="28" spans="3:4" ht="13.5">
      <c r="C28" s="9"/>
      <c r="D28" s="11"/>
    </row>
  </sheetData>
  <sheetProtection/>
  <mergeCells count="8">
    <mergeCell ref="D4:I4"/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Ilona</cp:lastModifiedBy>
  <cp:lastPrinted>2012-07-12T07:53:15Z</cp:lastPrinted>
  <dcterms:created xsi:type="dcterms:W3CDTF">1996-10-14T23:33:28Z</dcterms:created>
  <dcterms:modified xsi:type="dcterms:W3CDTF">2012-07-12T07:53:46Z</dcterms:modified>
  <cp:category/>
  <cp:version/>
  <cp:contentType/>
  <cp:contentStatus/>
</cp:coreProperties>
</file>